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a97\AC\Temp\"/>
    </mc:Choice>
  </mc:AlternateContent>
  <xr:revisionPtr revIDLastSave="99" documentId="8_{D52DE72F-0389-41BD-A1D4-C5C639109876}" xr6:coauthVersionLast="47" xr6:coauthVersionMax="47" xr10:uidLastSave="{3A970A61-026F-4208-A9E8-858C8C7DBE13}"/>
  <bookViews>
    <workbookView xWindow="-60" yWindow="-60" windowWidth="15480" windowHeight="11640" xr2:uid="{00000000-000D-0000-FFFF-FFFF00000000}"/>
  </bookViews>
  <sheets>
    <sheet name="finantsaruande vorm" sheetId="1" r:id="rId1"/>
  </sheets>
  <definedNames>
    <definedName name="_xlnm.Print_Area" localSheetId="0">'finantsaruande vorm'!$A$1:$E$44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B33" i="1"/>
  <c r="C13" i="1"/>
  <c r="C20" i="1"/>
  <c r="D20" i="1"/>
  <c r="D33" i="1"/>
  <c r="D13" i="1"/>
</calcChain>
</file>

<file path=xl/sharedStrings.xml><?xml version="1.0" encoding="utf-8"?>
<sst xmlns="http://schemas.openxmlformats.org/spreadsheetml/2006/main" count="55" uniqueCount="53">
  <si>
    <t>LISA 3</t>
  </si>
  <si>
    <t>Riigieelarvelise toetuse lepingu juurde</t>
  </si>
  <si>
    <t>Riigieelarvelise toetuse kasutamise finantsaruande vorm</t>
  </si>
  <si>
    <t>Lepingu nr:</t>
  </si>
  <si>
    <t>7-4/2100 1</t>
  </si>
  <si>
    <t>Aruande esitaja:</t>
  </si>
  <si>
    <t>Lauri Luide</t>
  </si>
  <si>
    <t>Toetuse kasutamise periood:</t>
  </si>
  <si>
    <t>1.10.2021-28.02.2022</t>
  </si>
  <si>
    <t>Tegevuste lepingujärgne maksumus:</t>
  </si>
  <si>
    <t>Tehtud kulutused summas:</t>
  </si>
  <si>
    <t>Projekti kulud tegevuste kaupa</t>
  </si>
  <si>
    <t>Kulud toetusest vastavalt kalkulatsioonile</t>
  </si>
  <si>
    <t>Tegelikud kulud</t>
  </si>
  <si>
    <t>Jääk</t>
  </si>
  <si>
    <t>Märkused</t>
  </si>
  <si>
    <t>Ettevalmistus</t>
  </si>
  <si>
    <r>
      <t xml:space="preserve">Kululiik (vali </t>
    </r>
    <r>
      <rPr>
        <u/>
        <sz val="10"/>
        <color indexed="8"/>
        <rFont val="Arial"/>
        <family val="2"/>
        <charset val="186"/>
      </rPr>
      <t>üks</t>
    </r>
    <r>
      <rPr>
        <sz val="10"/>
        <color indexed="8"/>
        <rFont val="Arial"/>
        <family val="2"/>
        <charset val="186"/>
      </rPr>
      <t>: tööjõukulud / üldkulud / tellitud tööd ja teenused)</t>
    </r>
  </si>
  <si>
    <t>Senat Turundus OÜ 22006  20.01.22</t>
  </si>
  <si>
    <t>Kutse kujundus</t>
  </si>
  <si>
    <t>OÜ Samuum G005  3.02.22</t>
  </si>
  <si>
    <t>Aktuse fotograaf</t>
  </si>
  <si>
    <t xml:space="preserve">FACEBK UTM2K9T792 ja FACEBK EZWTZ73792 </t>
  </si>
  <si>
    <t>Sotsiaalmeedia reklaam</t>
  </si>
  <si>
    <t>Tööjõukulu: kanne nr 22018</t>
  </si>
  <si>
    <t>Projektijuhi töötasu</t>
  </si>
  <si>
    <t>Aktus</t>
  </si>
  <si>
    <t>Kistler-Ritso Eesti Sihtasutus 1799  3.02.22</t>
  </si>
  <si>
    <t>ruumi rent</t>
  </si>
  <si>
    <t>Viktus OÜ 192548 ; 2.02.22</t>
  </si>
  <si>
    <t>Toitlustus</t>
  </si>
  <si>
    <t>Lillepallid OÜ 22032  3.02.22</t>
  </si>
  <si>
    <t>Dekoratsioonid</t>
  </si>
  <si>
    <t>Event Center 185924  3.02.22</t>
  </si>
  <si>
    <t>Helitehnika rent</t>
  </si>
  <si>
    <t>Kamarula 02022  7.02.22</t>
  </si>
  <si>
    <t>Reklaamvideod</t>
  </si>
  <si>
    <t xml:space="preserve"> Poiss Events OÜ  202207  2.02.22</t>
  </si>
  <si>
    <t>Esineja tasu (Alika Milova</t>
  </si>
  <si>
    <t>OÜ Gravometall 22008 25.01.22</t>
  </si>
  <si>
    <t>tunnustatute rinnamärgid</t>
  </si>
  <si>
    <t>22053 Tśekk Stockmann AS 5030</t>
  </si>
  <si>
    <t>Esineja ruumi joogid</t>
  </si>
  <si>
    <t>TVL Anu Välba</t>
  </si>
  <si>
    <t>Päevajuhi tasu</t>
  </si>
  <si>
    <t>KOKKU</t>
  </si>
  <si>
    <t>Aruandele lisatakse kulude tõendamiseks pangakonto väljavõte või väljavõte raamatupidamisprogrammist</t>
  </si>
  <si>
    <t>Aruande koostamise kuupäev:</t>
  </si>
  <si>
    <t>Aruande koostanud:</t>
  </si>
  <si>
    <t>Toetuse saaja:</t>
  </si>
  <si>
    <t xml:space="preserve">       </t>
  </si>
  <si>
    <t xml:space="preserve">(allkirjastatud digitaalselt)      </t>
  </si>
  <si>
    <t>[Toetuse saaja allkirjastaja]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</si>
</sst>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i/>
      <sz val="10"/>
      <color theme="0" tint="-0.499984740745262"/>
      <name val="Arial"/>
      <family val="2"/>
      <charset val="186"/>
    </font>
    <font>
      <sz val="10"/>
      <color rgb="FF000000"/>
      <name val="Arial"/>
      <family val="2"/>
      <charset val="186"/>
    </font>
    <font>
      <i/>
      <sz val="10"/>
      <color rgb="FF808080"/>
      <name val="Arial"/>
      <family val="2"/>
      <charset val="186"/>
    </font>
    <font>
      <i/>
      <sz val="10"/>
      <color rgb="FF000000"/>
      <name val="Arial"/>
      <family val="2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lightUp">
        <fgColor theme="0" tint="-0.34998626667073579"/>
        <bgColor indexed="65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2" fontId="6" fillId="0" borderId="1" xfId="0" applyNumberFormat="1" applyFont="1" applyBorder="1" applyAlignment="1" applyProtection="1">
      <alignment horizontal="left" vertical="center" wrapText="1"/>
      <protection locked="0"/>
    </xf>
    <xf numFmtId="2" fontId="6" fillId="0" borderId="1" xfId="0" applyNumberFormat="1" applyFont="1" applyBorder="1" applyAlignment="1">
      <alignment horizontal="left" vertical="center" wrapText="1"/>
    </xf>
    <xf numFmtId="2" fontId="8" fillId="0" borderId="2" xfId="0" applyNumberFormat="1" applyFont="1" applyBorder="1" applyAlignment="1" applyProtection="1">
      <alignment horizontal="left" vertical="center" wrapText="1"/>
      <protection locked="0"/>
    </xf>
    <xf numFmtId="2" fontId="6" fillId="0" borderId="2" xfId="0" applyNumberFormat="1" applyFont="1" applyBorder="1" applyAlignment="1" applyProtection="1">
      <alignment horizontal="left" vertical="center" wrapText="1"/>
      <protection locked="0"/>
    </xf>
    <xf numFmtId="2" fontId="6" fillId="0" borderId="2" xfId="0" applyNumberFormat="1" applyFont="1" applyBorder="1" applyAlignment="1">
      <alignment horizontal="left" vertical="center" wrapText="1"/>
    </xf>
    <xf numFmtId="2" fontId="6" fillId="2" borderId="2" xfId="0" applyNumberFormat="1" applyFont="1" applyFill="1" applyBorder="1" applyAlignment="1" applyProtection="1">
      <alignment horizontal="left" vertical="center" wrapText="1"/>
      <protection locked="0"/>
    </xf>
    <xf numFmtId="2" fontId="8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2" xfId="0" applyFont="1" applyFill="1" applyBorder="1" applyAlignment="1">
      <alignment horizontal="left" vertical="center" wrapText="1"/>
    </xf>
    <xf numFmtId="2" fontId="6" fillId="3" borderId="2" xfId="0" applyNumberFormat="1" applyFont="1" applyFill="1" applyBorder="1" applyAlignment="1">
      <alignment horizontal="left" vertical="top" wrapText="1"/>
    </xf>
    <xf numFmtId="0" fontId="8" fillId="3" borderId="2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>
      <alignment vertical="center"/>
    </xf>
    <xf numFmtId="0" fontId="5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10" fillId="0" borderId="2" xfId="0" applyFont="1" applyBorder="1" applyAlignment="1" applyProtection="1">
      <alignment horizontal="left" vertical="top" wrapText="1"/>
      <protection locked="0"/>
    </xf>
  </cellXfs>
  <cellStyles count="1">
    <cellStyle name="Normaallaad" xfId="0" builtinId="0"/>
  </cellStyles>
  <dxfs count="1"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zoomScaleNormal="100" workbookViewId="0">
      <selection activeCell="E22" sqref="E22:E30"/>
    </sheetView>
  </sheetViews>
  <sheetFormatPr defaultRowHeight="12.75"/>
  <cols>
    <col min="1" max="1" width="35.28515625" style="1" customWidth="1"/>
    <col min="2" max="4" width="24.42578125" style="1" customWidth="1"/>
    <col min="5" max="5" width="35.5703125" style="1" customWidth="1"/>
    <col min="6" max="16384" width="9.140625" style="1"/>
  </cols>
  <sheetData>
    <row r="1" spans="1:5">
      <c r="A1" s="28" t="s">
        <v>0</v>
      </c>
      <c r="B1" s="28"/>
      <c r="C1" s="28"/>
      <c r="D1" s="28"/>
      <c r="E1" s="28"/>
    </row>
    <row r="2" spans="1:5">
      <c r="A2" s="28" t="s">
        <v>1</v>
      </c>
      <c r="B2" s="28"/>
      <c r="C2" s="28"/>
      <c r="D2" s="28"/>
      <c r="E2" s="28"/>
    </row>
    <row r="3" spans="1:5">
      <c r="A3" s="2"/>
    </row>
    <row r="4" spans="1:5">
      <c r="A4" s="3" t="s">
        <v>2</v>
      </c>
    </row>
    <row r="6" spans="1:5">
      <c r="A6" s="1" t="s">
        <v>3</v>
      </c>
      <c r="B6" s="4" t="s">
        <v>4</v>
      </c>
    </row>
    <row r="7" spans="1:5">
      <c r="A7" s="1" t="s">
        <v>5</v>
      </c>
      <c r="B7" s="4" t="s">
        <v>6</v>
      </c>
    </row>
    <row r="8" spans="1:5">
      <c r="A8" s="1" t="s">
        <v>7</v>
      </c>
      <c r="B8" s="4" t="s">
        <v>8</v>
      </c>
    </row>
    <row r="9" spans="1:5">
      <c r="A9" s="1" t="s">
        <v>9</v>
      </c>
      <c r="B9" s="4">
        <v>10000</v>
      </c>
    </row>
    <row r="10" spans="1:5">
      <c r="A10" s="1" t="s">
        <v>10</v>
      </c>
      <c r="B10" s="4">
        <v>10000</v>
      </c>
    </row>
    <row r="12" spans="1:5" ht="26.25" thickBot="1">
      <c r="A12" s="20" t="s">
        <v>11</v>
      </c>
      <c r="B12" s="21" t="s">
        <v>12</v>
      </c>
      <c r="C12" s="21" t="s">
        <v>13</v>
      </c>
      <c r="D12" s="21" t="s">
        <v>14</v>
      </c>
      <c r="E12" s="21" t="s">
        <v>15</v>
      </c>
    </row>
    <row r="13" spans="1:5">
      <c r="A13" s="5" t="s">
        <v>16</v>
      </c>
      <c r="B13" s="11">
        <v>1038.52</v>
      </c>
      <c r="C13" s="12">
        <f>SUM(C15:C18)</f>
        <v>1038.52</v>
      </c>
      <c r="D13" s="12">
        <f>B13-C13</f>
        <v>0</v>
      </c>
      <c r="E13" s="6"/>
    </row>
    <row r="14" spans="1:5" s="4" customFormat="1" ht="25.5">
      <c r="A14" s="7" t="s">
        <v>17</v>
      </c>
      <c r="B14" s="16"/>
      <c r="C14" s="16"/>
      <c r="D14" s="17"/>
      <c r="E14" s="18"/>
    </row>
    <row r="15" spans="1:5" s="4" customFormat="1">
      <c r="A15" s="7" t="s">
        <v>18</v>
      </c>
      <c r="B15" s="17">
        <v>54</v>
      </c>
      <c r="C15" s="13">
        <v>54</v>
      </c>
      <c r="D15" s="17"/>
      <c r="E15" s="29" t="s">
        <v>19</v>
      </c>
    </row>
    <row r="16" spans="1:5" s="4" customFormat="1">
      <c r="A16" s="7" t="s">
        <v>20</v>
      </c>
      <c r="B16" s="17">
        <v>360</v>
      </c>
      <c r="C16" s="13">
        <v>360</v>
      </c>
      <c r="D16" s="17"/>
      <c r="E16" s="29" t="s">
        <v>21</v>
      </c>
    </row>
    <row r="17" spans="1:5" s="4" customFormat="1" ht="25.5">
      <c r="A17" s="7" t="s">
        <v>22</v>
      </c>
      <c r="B17" s="17">
        <v>100</v>
      </c>
      <c r="C17" s="13">
        <v>100</v>
      </c>
      <c r="D17" s="17"/>
      <c r="E17" s="29" t="s">
        <v>23</v>
      </c>
    </row>
    <row r="18" spans="1:5" s="4" customFormat="1">
      <c r="A18" s="7" t="s">
        <v>24</v>
      </c>
      <c r="B18" s="17">
        <v>524.52</v>
      </c>
      <c r="C18" s="13">
        <v>524.52</v>
      </c>
      <c r="D18" s="17"/>
      <c r="E18" s="29" t="s">
        <v>25</v>
      </c>
    </row>
    <row r="19" spans="1:5" s="4" customFormat="1">
      <c r="A19" s="7"/>
      <c r="B19" s="13"/>
      <c r="C19" s="13"/>
      <c r="D19" s="13"/>
      <c r="E19" s="8"/>
    </row>
    <row r="20" spans="1:5">
      <c r="A20" s="9" t="s">
        <v>26</v>
      </c>
      <c r="B20" s="14">
        <v>8961.48</v>
      </c>
      <c r="C20" s="12">
        <f>SUM(C22:C30)</f>
        <v>8961.48</v>
      </c>
      <c r="D20" s="15">
        <f>B20-C20</f>
        <v>0</v>
      </c>
      <c r="E20" s="6"/>
    </row>
    <row r="21" spans="1:5" s="4" customFormat="1" ht="25.5">
      <c r="A21" s="7" t="s">
        <v>17</v>
      </c>
      <c r="B21" s="17"/>
      <c r="C21" s="17"/>
      <c r="D21" s="17"/>
      <c r="E21" s="19"/>
    </row>
    <row r="22" spans="1:5" s="4" customFormat="1" ht="25.5">
      <c r="A22" s="7" t="s">
        <v>27</v>
      </c>
      <c r="B22" s="17">
        <v>900</v>
      </c>
      <c r="C22" s="17">
        <v>900</v>
      </c>
      <c r="D22" s="17"/>
      <c r="E22" s="29" t="s">
        <v>28</v>
      </c>
    </row>
    <row r="23" spans="1:5" s="4" customFormat="1">
      <c r="A23" s="7" t="s">
        <v>29</v>
      </c>
      <c r="B23" s="17">
        <v>1442.4</v>
      </c>
      <c r="C23" s="17">
        <v>1442.4</v>
      </c>
      <c r="D23" s="17"/>
      <c r="E23" s="29" t="s">
        <v>30</v>
      </c>
    </row>
    <row r="24" spans="1:5" s="4" customFormat="1">
      <c r="A24" s="7" t="s">
        <v>31</v>
      </c>
      <c r="B24" s="17">
        <v>148.5</v>
      </c>
      <c r="C24" s="17">
        <v>148.5</v>
      </c>
      <c r="D24" s="17"/>
      <c r="E24" s="29" t="s">
        <v>32</v>
      </c>
    </row>
    <row r="25" spans="1:5" s="4" customFormat="1">
      <c r="A25" s="7" t="s">
        <v>33</v>
      </c>
      <c r="B25" s="17">
        <v>1067.6199999999999</v>
      </c>
      <c r="C25" s="17">
        <v>1067.6199999999999</v>
      </c>
      <c r="D25" s="17"/>
      <c r="E25" s="29" t="s">
        <v>34</v>
      </c>
    </row>
    <row r="26" spans="1:5" s="4" customFormat="1">
      <c r="A26" s="7" t="s">
        <v>35</v>
      </c>
      <c r="B26" s="17">
        <v>2160</v>
      </c>
      <c r="C26" s="17">
        <v>2160</v>
      </c>
      <c r="D26" s="17"/>
      <c r="E26" s="29" t="s">
        <v>36</v>
      </c>
    </row>
    <row r="27" spans="1:5" s="4" customFormat="1">
      <c r="A27" s="7" t="s">
        <v>37</v>
      </c>
      <c r="B27" s="17">
        <v>1380</v>
      </c>
      <c r="C27" s="17">
        <v>1380</v>
      </c>
      <c r="D27" s="17"/>
      <c r="E27" s="29" t="s">
        <v>38</v>
      </c>
    </row>
    <row r="28" spans="1:5" s="4" customFormat="1">
      <c r="A28" s="7" t="s">
        <v>39</v>
      </c>
      <c r="B28" s="17">
        <v>282.60000000000002</v>
      </c>
      <c r="C28" s="17">
        <v>282.60000000000002</v>
      </c>
      <c r="D28" s="17"/>
      <c r="E28" s="29" t="s">
        <v>40</v>
      </c>
    </row>
    <row r="29" spans="1:5" s="4" customFormat="1">
      <c r="A29" s="7" t="s">
        <v>41</v>
      </c>
      <c r="B29" s="17">
        <v>18.899999999999999</v>
      </c>
      <c r="C29" s="17">
        <v>18.899999999999999</v>
      </c>
      <c r="D29" s="17"/>
      <c r="E29" s="29" t="s">
        <v>42</v>
      </c>
    </row>
    <row r="30" spans="1:5" s="4" customFormat="1">
      <c r="A30" s="7" t="s">
        <v>43</v>
      </c>
      <c r="B30" s="17">
        <v>1561.46</v>
      </c>
      <c r="C30" s="17">
        <v>1561.46</v>
      </c>
      <c r="D30" s="17"/>
      <c r="E30" s="29" t="s">
        <v>44</v>
      </c>
    </row>
    <row r="31" spans="1:5" s="4" customFormat="1">
      <c r="A31" s="7"/>
      <c r="B31" s="13"/>
      <c r="C31" s="13"/>
      <c r="D31" s="13"/>
      <c r="E31" s="8"/>
    </row>
    <row r="32" spans="1:5" s="4" customFormat="1">
      <c r="A32" s="7"/>
      <c r="B32" s="13"/>
      <c r="C32" s="13"/>
      <c r="D32" s="13"/>
      <c r="E32" s="8"/>
    </row>
    <row r="33" spans="1:5">
      <c r="A33" s="22" t="s">
        <v>45</v>
      </c>
      <c r="B33" s="23">
        <f>SUM(B13,B20)</f>
        <v>10000</v>
      </c>
      <c r="C33" s="23">
        <f>SUM(C13+C20)</f>
        <v>10000</v>
      </c>
      <c r="D33" s="23">
        <f>B33-C33</f>
        <v>0</v>
      </c>
      <c r="E33" s="24"/>
    </row>
    <row r="34" spans="1:5">
      <c r="A34" s="25"/>
      <c r="B34" s="25"/>
      <c r="C34" s="25"/>
      <c r="D34" s="25"/>
      <c r="E34" s="25"/>
    </row>
    <row r="35" spans="1:5">
      <c r="A35" s="4"/>
      <c r="B35" s="4"/>
      <c r="C35" s="4"/>
      <c r="D35" s="4"/>
      <c r="E35" s="4"/>
    </row>
    <row r="36" spans="1:5" ht="15.75">
      <c r="A36" s="27" t="s">
        <v>46</v>
      </c>
      <c r="B36" s="27"/>
      <c r="C36" s="27"/>
      <c r="D36" s="27"/>
      <c r="E36" s="26"/>
    </row>
    <row r="37" spans="1:5">
      <c r="A37" s="4"/>
      <c r="B37" s="4"/>
      <c r="C37" s="4"/>
      <c r="D37" s="4"/>
      <c r="E37" s="4"/>
    </row>
    <row r="38" spans="1:5">
      <c r="A38" s="4" t="s">
        <v>47</v>
      </c>
      <c r="B38" s="4"/>
      <c r="C38" s="4"/>
      <c r="D38" s="4"/>
      <c r="E38" s="4"/>
    </row>
    <row r="39" spans="1:5">
      <c r="A39" s="4" t="s">
        <v>48</v>
      </c>
      <c r="B39" s="4" t="s">
        <v>6</v>
      </c>
      <c r="C39" s="4"/>
      <c r="D39" s="4"/>
      <c r="E39" s="4"/>
    </row>
    <row r="40" spans="1:5">
      <c r="A40" s="4"/>
      <c r="B40" s="4"/>
      <c r="C40" s="4"/>
      <c r="D40" s="4"/>
      <c r="E40" s="4"/>
    </row>
    <row r="41" spans="1:5">
      <c r="A41" s="4"/>
      <c r="B41" s="4"/>
      <c r="C41" s="4"/>
      <c r="D41" s="4"/>
      <c r="E41" s="4"/>
    </row>
    <row r="42" spans="1:5">
      <c r="A42" s="4"/>
      <c r="B42" s="4"/>
      <c r="C42" s="4"/>
      <c r="D42" s="4" t="s">
        <v>49</v>
      </c>
      <c r="E42" s="4" t="s">
        <v>50</v>
      </c>
    </row>
    <row r="43" spans="1:5">
      <c r="A43" s="10"/>
      <c r="B43" s="4"/>
      <c r="C43" s="4"/>
      <c r="D43" s="10" t="s">
        <v>51</v>
      </c>
      <c r="E43" s="4"/>
    </row>
    <row r="44" spans="1:5">
      <c r="A44" s="4"/>
      <c r="B44" s="4"/>
      <c r="C44" s="4"/>
      <c r="D44" s="4" t="s">
        <v>52</v>
      </c>
      <c r="E44" s="4"/>
    </row>
  </sheetData>
  <sheetProtection formatCells="0" formatColumns="0" formatRows="0" insertColumns="0" insertRows="0" insertHyperlinks="0" deleteColumns="0" deleteRows="0" sort="0" autoFilter="0" pivotTables="0"/>
  <mergeCells count="2">
    <mergeCell ref="A1:E1"/>
    <mergeCell ref="A2:E2"/>
  </mergeCells>
  <conditionalFormatting sqref="D33">
    <cfRule type="expression" dxfId="0" priority="1" stopIfTrue="1">
      <formula>D33&lt;0</formula>
    </cfRule>
  </conditionalFormatting>
  <pageMargins left="0.7" right="0.7" top="0.75" bottom="0.75" header="0.3" footer="0.3"/>
  <pageSetup paperSize="9" scale="63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17AADF8D7AF44B9E0F2C22D7A14AE1" ma:contentTypeVersion="13" ma:contentTypeDescription="Loo uus dokument" ma:contentTypeScope="" ma:versionID="79c57168d0b08469803283a3d9797f8a">
  <xsd:schema xmlns:xsd="http://www.w3.org/2001/XMLSchema" xmlns:xs="http://www.w3.org/2001/XMLSchema" xmlns:p="http://schemas.microsoft.com/office/2006/metadata/properties" xmlns:ns2="375a04bf-7cf5-4daa-b3e4-2440b55a35c6" xmlns:ns3="35c5ef7c-725c-440b-abe4-be1cf878967f" targetNamespace="http://schemas.microsoft.com/office/2006/metadata/properties" ma:root="true" ma:fieldsID="09698cc13c8a0bb5148c28443d268a91" ns2:_="" ns3:_="">
    <xsd:import namespace="375a04bf-7cf5-4daa-b3e4-2440b55a35c6"/>
    <xsd:import namespace="35c5ef7c-725c-440b-abe4-be1cf87896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a04bf-7cf5-4daa-b3e4-2440b55a35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5ef7c-725c-440b-abe4-be1cf87896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FA94DE-7387-47F2-939B-2AE88924DF6E}"/>
</file>

<file path=customXml/itemProps2.xml><?xml version="1.0" encoding="utf-8"?>
<ds:datastoreItem xmlns:ds="http://schemas.openxmlformats.org/officeDocument/2006/customXml" ds:itemID="{C86A3761-6FFF-4DE4-BEB0-3C9F4F28CF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Siseministeerium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marten</dc:creator>
  <cp:keywords/>
  <dc:description/>
  <cp:lastModifiedBy>Lauri Luide</cp:lastModifiedBy>
  <cp:revision/>
  <dcterms:created xsi:type="dcterms:W3CDTF">2013-01-31T14:32:04Z</dcterms:created>
  <dcterms:modified xsi:type="dcterms:W3CDTF">2022-03-31T09:39:37Z</dcterms:modified>
  <cp:category/>
  <cp:contentStatus/>
</cp:coreProperties>
</file>